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Table28" sheetId="1" r:id="rId1"/>
  </sheets>
  <externalReferences>
    <externalReference r:id="rId4"/>
    <externalReference r:id="rId5"/>
  </externalReferences>
  <definedNames>
    <definedName name="_xlnm.Print_Area" localSheetId="0">'Table28'!$A$1:$F$22</definedName>
  </definedNames>
  <calcPr fullCalcOnLoad="1"/>
</workbook>
</file>

<file path=xl/sharedStrings.xml><?xml version="1.0" encoding="utf-8"?>
<sst xmlns="http://schemas.openxmlformats.org/spreadsheetml/2006/main" count="24" uniqueCount="23">
  <si>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</si>
  <si>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</si>
  <si>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</si>
  <si>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</si>
  <si>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</si>
  <si>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</si>
  <si>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</si>
  <si>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</si>
  <si>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</si>
  <si>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</si>
  <si>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</si>
  <si>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</si>
  <si>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</si>
  <si>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</si>
  <si>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</si>
  <si>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ARIZONA</t>
  </si>
  <si>
    <t>TABLE 28</t>
  </si>
  <si>
    <t>All 19 years or younger</t>
  </si>
  <si>
    <t xml:space="preserve">10-14 years </t>
  </si>
  <si>
    <t xml:space="preserve">15-19 years </t>
  </si>
  <si>
    <t xml:space="preserve">15-17 years </t>
  </si>
  <si>
    <t>18-19 years</t>
  </si>
  <si>
    <t>POPULATION OF FEMALES 19 OR YOUNGER BY COUNTY OF RESIDENCE, ARIZONA,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</si>
</sst>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9"/>
      <name val="Verdana"/>
      <family val="2"/>
    </font>
    <font>
      <sz val="9"/>
      <name val="Arial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1" fillId="0" borderId="0" applyFill="0" applyBorder="0" applyProtection="0">
      <alignment horizontal="center" vertical="center" wrapText="1"/>
    </xf>
    <xf numFmtId="4" fontId="2" fillId="0" borderId="0" applyFill="0" applyBorder="0" applyProtection="0">
      <alignment horizontal="left" wrapText="1"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3" fontId="3" fillId="0" borderId="9" applyFill="0" applyProtection="0">
      <alignment horizontal="left" vertical="center" wrapText="1"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4" fontId="4" fillId="33" borderId="31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_DemographicProfile2000-2010_Arizon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7_DemographicProfile2000-2010_Counti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ographic_Profile_Compare"/>
      <sheetName val="Highlights"/>
      <sheetName val="2000Pyramid#"/>
      <sheetName val="2000Pyramid%"/>
      <sheetName val="VitalStatsCompare2000"/>
      <sheetName val="2010Pyramid#"/>
      <sheetName val="2010Pyramid%"/>
      <sheetName val="VitalStatsCompare2010"/>
      <sheetName val="Sheet3"/>
    </sheetNames>
    <sheetDataSet>
      <sheetData sheetId="0">
        <row r="56">
          <cell r="E56">
            <v>219669</v>
          </cell>
        </row>
        <row r="57">
          <cell r="E57">
            <v>224302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izona"/>
      <sheetName val="Counties 2000"/>
      <sheetName val="Counties2000#Transpose"/>
      <sheetName val="Counties2000%Transpose"/>
      <sheetName val="VitalStats2000"/>
      <sheetName val="VitalStatsCompare2000"/>
      <sheetName val="Counties 2010"/>
      <sheetName val="Counties2010#Transpose"/>
      <sheetName val="Counties2010%Transpose"/>
      <sheetName val="VitalStats2010"/>
      <sheetName val="VitalStatsCompare2010"/>
      <sheetName val="Apache"/>
      <sheetName val="Cochise"/>
      <sheetName val="Coconino"/>
      <sheetName val="Gila"/>
      <sheetName val="Graham"/>
      <sheetName val="Greenlee"/>
      <sheetName val="La Paz"/>
      <sheetName val="Maricopa"/>
      <sheetName val="Mohave"/>
      <sheetName val="Navajo"/>
      <sheetName val="Pima"/>
      <sheetName val="Pinal"/>
      <sheetName val="Santa Cruz"/>
      <sheetName val="Yavapai"/>
      <sheetName val="Yuma"/>
    </sheetNames>
    <sheetDataSet>
      <sheetData sheetId="11">
        <row r="56">
          <cell r="E56">
            <v>3120</v>
          </cell>
        </row>
        <row r="57">
          <cell r="E57">
            <v>3277</v>
          </cell>
        </row>
      </sheetData>
      <sheetData sheetId="12">
        <row r="56">
          <cell r="E56">
            <v>4031</v>
          </cell>
        </row>
        <row r="57">
          <cell r="E57">
            <v>4269</v>
          </cell>
        </row>
      </sheetData>
      <sheetData sheetId="13">
        <row r="56">
          <cell r="E56">
            <v>4237</v>
          </cell>
        </row>
        <row r="57">
          <cell r="E57">
            <v>7003</v>
          </cell>
        </row>
      </sheetData>
      <sheetData sheetId="14">
        <row r="56">
          <cell r="E56">
            <v>1568</v>
          </cell>
        </row>
        <row r="57">
          <cell r="E57">
            <v>1606</v>
          </cell>
        </row>
      </sheetData>
      <sheetData sheetId="15">
        <row r="56">
          <cell r="E56">
            <v>1394</v>
          </cell>
        </row>
        <row r="57">
          <cell r="E57">
            <v>1550</v>
          </cell>
        </row>
      </sheetData>
      <sheetData sheetId="16">
        <row r="56">
          <cell r="E56">
            <v>336</v>
          </cell>
        </row>
        <row r="57">
          <cell r="E57">
            <v>280</v>
          </cell>
        </row>
      </sheetData>
      <sheetData sheetId="17">
        <row r="56">
          <cell r="E56">
            <v>465</v>
          </cell>
        </row>
        <row r="57">
          <cell r="E57">
            <v>506</v>
          </cell>
        </row>
      </sheetData>
      <sheetData sheetId="18">
        <row r="56">
          <cell r="E56">
            <v>135874</v>
          </cell>
        </row>
        <row r="57">
          <cell r="E57">
            <v>134347</v>
          </cell>
        </row>
      </sheetData>
      <sheetData sheetId="19">
        <row r="56">
          <cell r="E56">
            <v>5734</v>
          </cell>
        </row>
        <row r="57">
          <cell r="E57">
            <v>5725</v>
          </cell>
        </row>
      </sheetData>
      <sheetData sheetId="20">
        <row r="56">
          <cell r="E56">
            <v>4384</v>
          </cell>
        </row>
        <row r="57">
          <cell r="E57">
            <v>4434</v>
          </cell>
        </row>
      </sheetData>
      <sheetData sheetId="21">
        <row r="56">
          <cell r="E56">
            <v>30229</v>
          </cell>
        </row>
        <row r="57">
          <cell r="E57">
            <v>35145</v>
          </cell>
        </row>
      </sheetData>
      <sheetData sheetId="22">
        <row r="56">
          <cell r="E56">
            <v>12975</v>
          </cell>
        </row>
        <row r="57">
          <cell r="E57">
            <v>10714</v>
          </cell>
        </row>
      </sheetData>
      <sheetData sheetId="23">
        <row r="56">
          <cell r="E56">
            <v>2072</v>
          </cell>
        </row>
        <row r="57">
          <cell r="E57">
            <v>2032</v>
          </cell>
        </row>
      </sheetData>
      <sheetData sheetId="24">
        <row r="56">
          <cell r="E56">
            <v>5653</v>
          </cell>
        </row>
        <row r="57">
          <cell r="E57">
            <v>5587</v>
          </cell>
        </row>
      </sheetData>
      <sheetData sheetId="25">
        <row r="56">
          <cell r="E56">
            <v>7597</v>
          </cell>
        </row>
        <row r="57">
          <cell r="E57">
            <v>7827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23.7109375" style="0" customWidth="1"/>
    <col min="2" max="6" width="18.7109375" style="0" customWidth="1"/>
  </cols>
  <sheetData>
    <row r="1" spans="1:6" ht="12.75" customHeight="1">
      <c r="A1" s="25" t="s">
        <v>16</v>
      </c>
      <c r="B1" s="25"/>
      <c r="C1" s="25"/>
      <c r="D1" s="25"/>
      <c r="E1" s="25"/>
      <c r="F1" s="25"/>
    </row>
    <row r="2" spans="1:6" ht="12.75" customHeight="1">
      <c r="A2" s="35" t="s">
        <v>22</v>
      </c>
      <c r="B2" s="35"/>
      <c r="C2" s="35"/>
      <c r="D2" s="35"/>
      <c r="E2" s="35"/>
      <c r="F2" s="35"/>
    </row>
    <row r="3" spans="1:6" ht="6" customHeight="1">
      <c r="A3" s="2"/>
      <c r="B3" s="2"/>
      <c r="C3" s="2"/>
      <c r="D3" s="2"/>
      <c r="E3" s="2"/>
      <c r="F3" s="2"/>
    </row>
    <row r="4" spans="1:7" ht="18" customHeight="1">
      <c r="A4" s="33"/>
      <c r="B4" s="29" t="s">
        <v>17</v>
      </c>
      <c r="C4" s="31" t="s">
        <v>18</v>
      </c>
      <c r="D4" s="26" t="s">
        <v>19</v>
      </c>
      <c r="E4" s="27"/>
      <c r="F4" s="28"/>
      <c r="G4" s="1"/>
    </row>
    <row r="5" spans="1:7" ht="18" customHeight="1">
      <c r="A5" s="34"/>
      <c r="B5" s="30"/>
      <c r="C5" s="32"/>
      <c r="D5" s="10" t="s">
        <v>19</v>
      </c>
      <c r="E5" s="11" t="s">
        <v>20</v>
      </c>
      <c r="F5" s="12" t="s">
        <v>21</v>
      </c>
      <c r="G5" s="1"/>
    </row>
    <row r="6" spans="1:8" ht="22.5" customHeight="1">
      <c r="A6" s="6" t="s">
        <v>15</v>
      </c>
      <c r="B6" s="13">
        <f>C6+D6</f>
        <v>443971</v>
      </c>
      <c r="C6" s="14">
        <f>'[1]Demographic_Profile_Compare'!$E$56</f>
        <v>219669</v>
      </c>
      <c r="D6" s="23">
        <f>'[1]Demographic_Profile_Compare'!$E$57</f>
        <v>224302</v>
      </c>
      <c r="E6" s="14">
        <v>131854</v>
      </c>
      <c r="F6" s="24">
        <v>92448</v>
      </c>
      <c r="G6" s="1"/>
      <c r="H6" s="16"/>
    </row>
    <row r="7" spans="1:7" ht="22.5" customHeight="1">
      <c r="A7" s="3" t="s">
        <v>0</v>
      </c>
      <c r="B7" s="15">
        <f aca="true" t="shared" si="0" ref="B7:B21">C7+D7</f>
        <v>6397</v>
      </c>
      <c r="C7" s="7">
        <f>'[2]Apache'!$E$56</f>
        <v>3120</v>
      </c>
      <c r="D7" s="17">
        <f>'[2]Apache'!$E$57</f>
        <v>3277</v>
      </c>
      <c r="E7" s="20">
        <v>2107</v>
      </c>
      <c r="F7" s="20">
        <v>1170</v>
      </c>
      <c r="G7" s="1"/>
    </row>
    <row r="8" spans="1:7" ht="22.5" customHeight="1">
      <c r="A8" s="4" t="s">
        <v>1</v>
      </c>
      <c r="B8" s="8">
        <f t="shared" si="0"/>
        <v>8300</v>
      </c>
      <c r="C8" s="8">
        <f>'[2]Cochise'!$E$56</f>
        <v>4031</v>
      </c>
      <c r="D8" s="18">
        <f>'[2]Cochise'!$E$57</f>
        <v>4269</v>
      </c>
      <c r="E8" s="21">
        <v>2537</v>
      </c>
      <c r="F8" s="21">
        <v>1732</v>
      </c>
      <c r="G8" s="1"/>
    </row>
    <row r="9" spans="1:7" ht="22.5" customHeight="1">
      <c r="A9" s="4" t="s">
        <v>2</v>
      </c>
      <c r="B9" s="8">
        <f t="shared" si="0"/>
        <v>11240</v>
      </c>
      <c r="C9" s="8">
        <f>'[2]Coconino'!$E$56</f>
        <v>4237</v>
      </c>
      <c r="D9" s="18">
        <f>'[2]Coconino'!$E$57</f>
        <v>7003</v>
      </c>
      <c r="E9" s="21">
        <v>2697</v>
      </c>
      <c r="F9" s="21">
        <v>4306</v>
      </c>
      <c r="G9" s="1"/>
    </row>
    <row r="10" spans="1:7" ht="22.5" customHeight="1">
      <c r="A10" s="4" t="s">
        <v>3</v>
      </c>
      <c r="B10" s="8">
        <f t="shared" si="0"/>
        <v>3174</v>
      </c>
      <c r="C10" s="8">
        <f>'[2]Gila'!$E$56</f>
        <v>1568</v>
      </c>
      <c r="D10" s="18">
        <f>'[2]Gila'!$E$57</f>
        <v>1606</v>
      </c>
      <c r="E10" s="21">
        <v>1033</v>
      </c>
      <c r="F10" s="21">
        <v>573</v>
      </c>
      <c r="G10" s="1"/>
    </row>
    <row r="11" spans="1:7" ht="22.5" customHeight="1">
      <c r="A11" s="4" t="s">
        <v>4</v>
      </c>
      <c r="B11" s="8">
        <f t="shared" si="0"/>
        <v>2944</v>
      </c>
      <c r="C11" s="8">
        <f>'[2]Graham'!$E$56</f>
        <v>1394</v>
      </c>
      <c r="D11" s="18">
        <f>'[2]Graham'!$E$57</f>
        <v>1550</v>
      </c>
      <c r="E11" s="21">
        <v>800</v>
      </c>
      <c r="F11" s="21">
        <v>750</v>
      </c>
      <c r="G11" s="1"/>
    </row>
    <row r="12" spans="1:7" ht="22.5" customHeight="1">
      <c r="A12" s="4" t="s">
        <v>5</v>
      </c>
      <c r="B12" s="8">
        <f t="shared" si="0"/>
        <v>616</v>
      </c>
      <c r="C12" s="8">
        <f>'[2]Greenlee'!$E$56</f>
        <v>336</v>
      </c>
      <c r="D12" s="18">
        <f>'[2]Greenlee'!$E$57</f>
        <v>280</v>
      </c>
      <c r="E12" s="21">
        <v>182</v>
      </c>
      <c r="F12" s="21">
        <v>98</v>
      </c>
      <c r="G12" s="1"/>
    </row>
    <row r="13" spans="1:7" ht="22.5" customHeight="1">
      <c r="A13" s="4" t="s">
        <v>6</v>
      </c>
      <c r="B13" s="8">
        <f t="shared" si="0"/>
        <v>971</v>
      </c>
      <c r="C13" s="8">
        <f>'[2]La Paz'!$E$56</f>
        <v>465</v>
      </c>
      <c r="D13" s="18">
        <f>'[2]La Paz'!$E$57</f>
        <v>506</v>
      </c>
      <c r="E13" s="21">
        <v>326</v>
      </c>
      <c r="F13" s="21">
        <v>180</v>
      </c>
      <c r="G13" s="1"/>
    </row>
    <row r="14" spans="1:7" ht="22.5" customHeight="1">
      <c r="A14" s="4" t="s">
        <v>7</v>
      </c>
      <c r="B14" s="8">
        <f t="shared" si="0"/>
        <v>270221</v>
      </c>
      <c r="C14" s="8">
        <f>'[2]Maricopa'!$E$56</f>
        <v>135874</v>
      </c>
      <c r="D14" s="18">
        <f>'[2]Maricopa'!$E$57</f>
        <v>134347</v>
      </c>
      <c r="E14" s="21">
        <v>80196</v>
      </c>
      <c r="F14" s="21">
        <v>54151</v>
      </c>
      <c r="G14" s="1"/>
    </row>
    <row r="15" spans="1:7" ht="22.5" customHeight="1">
      <c r="A15" s="4" t="s">
        <v>8</v>
      </c>
      <c r="B15" s="8">
        <f t="shared" si="0"/>
        <v>11459</v>
      </c>
      <c r="C15" s="8">
        <f>'[2]Mohave'!$E$56</f>
        <v>5734</v>
      </c>
      <c r="D15" s="18">
        <f>'[2]Mohave'!$E$57</f>
        <v>5725</v>
      </c>
      <c r="E15" s="21">
        <v>3579</v>
      </c>
      <c r="F15" s="21">
        <v>2146</v>
      </c>
      <c r="G15" s="1"/>
    </row>
    <row r="16" spans="1:7" ht="22.5" customHeight="1">
      <c r="A16" s="4" t="s">
        <v>9</v>
      </c>
      <c r="B16" s="8">
        <f t="shared" si="0"/>
        <v>8818</v>
      </c>
      <c r="C16" s="8">
        <f>'[2]Navajo'!$E$56</f>
        <v>4384</v>
      </c>
      <c r="D16" s="18">
        <f>'[2]Navajo'!$E$57</f>
        <v>4434</v>
      </c>
      <c r="E16" s="21">
        <v>2812</v>
      </c>
      <c r="F16" s="21">
        <v>1622</v>
      </c>
      <c r="G16" s="1"/>
    </row>
    <row r="17" spans="1:7" ht="22.5" customHeight="1">
      <c r="A17" s="4" t="s">
        <v>10</v>
      </c>
      <c r="B17" s="8">
        <f t="shared" si="0"/>
        <v>65374</v>
      </c>
      <c r="C17" s="8">
        <f>'[2]Pima'!$E$56</f>
        <v>30229</v>
      </c>
      <c r="D17" s="18">
        <f>'[2]Pima'!$E$57</f>
        <v>35145</v>
      </c>
      <c r="E17" s="21">
        <v>19054</v>
      </c>
      <c r="F17" s="21">
        <v>16091</v>
      </c>
      <c r="G17" s="1"/>
    </row>
    <row r="18" spans="1:7" ht="22.5" customHeight="1">
      <c r="A18" s="4" t="s">
        <v>11</v>
      </c>
      <c r="B18" s="8">
        <f t="shared" si="0"/>
        <v>23689</v>
      </c>
      <c r="C18" s="8">
        <f>'[2]Pinal'!$E$56</f>
        <v>12975</v>
      </c>
      <c r="D18" s="18">
        <f>'[2]Pinal'!$E$57</f>
        <v>10714</v>
      </c>
      <c r="E18" s="21">
        <v>6912</v>
      </c>
      <c r="F18" s="21">
        <v>3802</v>
      </c>
      <c r="G18" s="1"/>
    </row>
    <row r="19" spans="1:7" ht="22.5" customHeight="1">
      <c r="A19" s="4" t="s">
        <v>12</v>
      </c>
      <c r="B19" s="8">
        <f t="shared" si="0"/>
        <v>4104</v>
      </c>
      <c r="C19" s="8">
        <f>'[2]Santa Cruz'!$E$56</f>
        <v>2072</v>
      </c>
      <c r="D19" s="18">
        <f>'[2]Santa Cruz'!$E$57</f>
        <v>2032</v>
      </c>
      <c r="E19" s="21">
        <v>1321</v>
      </c>
      <c r="F19" s="21">
        <v>711</v>
      </c>
      <c r="G19" s="1"/>
    </row>
    <row r="20" spans="1:7" ht="22.5" customHeight="1">
      <c r="A20" s="4" t="s">
        <v>13</v>
      </c>
      <c r="B20" s="8">
        <f t="shared" si="0"/>
        <v>11240</v>
      </c>
      <c r="C20" s="8">
        <f>'[2]Yavapai'!$E$56</f>
        <v>5653</v>
      </c>
      <c r="D20" s="18">
        <f>'[2]Yavapai'!$E$57</f>
        <v>5587</v>
      </c>
      <c r="E20" s="21">
        <v>3444</v>
      </c>
      <c r="F20" s="21">
        <v>2143</v>
      </c>
      <c r="G20" s="1"/>
    </row>
    <row r="21" spans="1:7" ht="22.5" customHeight="1">
      <c r="A21" s="5" t="s">
        <v>14</v>
      </c>
      <c r="B21" s="9">
        <f t="shared" si="0"/>
        <v>15424</v>
      </c>
      <c r="C21" s="9">
        <f>'[2]Yuma'!$E$56</f>
        <v>7597</v>
      </c>
      <c r="D21" s="19">
        <f>'[2]Yuma'!$E$57</f>
        <v>7827</v>
      </c>
      <c r="E21" s="22">
        <v>4854</v>
      </c>
      <c r="F21" s="22">
        <v>2973</v>
      </c>
      <c r="G21" s="1"/>
    </row>
    <row r="22" spans="1:7" ht="4.5" customHeight="1">
      <c r="A22" s="1"/>
      <c r="G22" s="1"/>
    </row>
    <row r="23" spans="3:8" ht="12.75">
      <c r="C23" s="1"/>
      <c r="H23" s="16"/>
    </row>
  </sheetData>
  <sheetProtection/>
  <mergeCells count="6">
    <mergeCell ref="A1:F1"/>
    <mergeCell ref="D4:F4"/>
    <mergeCell ref="B4:B5"/>
    <mergeCell ref="C4:C5"/>
    <mergeCell ref="A4:A5"/>
    <mergeCell ref="A2:F2"/>
  </mergeCells>
  <printOptions horizontalCentered="1"/>
  <pageMargins left="0.75" right="0.75" top="1" bottom="0.2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clare torres</cp:lastModifiedBy>
  <cp:lastPrinted>2011-12-12T14:16:52Z</cp:lastPrinted>
  <dcterms:created xsi:type="dcterms:W3CDTF">2007-02-22T15:00:02Z</dcterms:created>
  <dcterms:modified xsi:type="dcterms:W3CDTF">2011-12-12T14:16:58Z</dcterms:modified>
  <cp:category/>
  <cp:version/>
  <cp:contentType/>
  <cp:contentStatus/>
</cp:coreProperties>
</file>